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definedNames>
    <definedName function="false" hidden="false" localSheetId="0" name="_xlnm.Print_Area" vbProcedure="false">Лист1!$A$1:$E$36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<sst xmlns="http://schemas.openxmlformats.org/spreadsheetml/2006/main" count="50" uniqueCount="46">
  <si>
    <t xml:space="preserve">Утверждена общим собранием членов СНТ "ВРР"</t>
  </si>
  <si>
    <t xml:space="preserve">Протокол № _______ от "___"___________2024 г.</t>
  </si>
  <si>
    <t xml:space="preserve">ПРИХОДНО - РАСХОДНАЯ СМЕТА СНТ "ВРР"
и ФИНАНСОВО-ЭКОНОМИЧЕСКОЕ ОБОСНОВАНИЕ
по проекту "Реконструкция летнего водопровода и ремонтных работ ЛЭП СНТ"</t>
  </si>
  <si>
    <t xml:space="preserve">на период май 2024 - апрель 2025 г.</t>
  </si>
  <si>
    <t xml:space="preserve">Количество участков «с водоснабжением»</t>
  </si>
  <si>
    <t xml:space="preserve">шт.</t>
  </si>
  <si>
    <t xml:space="preserve">№</t>
  </si>
  <si>
    <t xml:space="preserve">Наименование статьи</t>
  </si>
  <si>
    <t xml:space="preserve">Сумма, руб.</t>
  </si>
  <si>
    <t xml:space="preserve">ДОХОДЫ</t>
  </si>
  <si>
    <t xml:space="preserve">1.</t>
  </si>
  <si>
    <r>
      <rPr>
        <b val="true"/>
        <sz val="11"/>
        <color rgb="FF000000"/>
        <rFont val="Times New Roman"/>
        <family val="1"/>
        <charset val="204"/>
      </rPr>
      <t xml:space="preserve">Прочие источники дохода:</t>
    </r>
    <r>
      <rPr>
        <sz val="11"/>
        <color rgb="FF000000"/>
        <rFont val="Times New Roman"/>
        <family val="1"/>
        <charset val="204"/>
      </rPr>
      <t xml:space="preserve"> краевой бюджет (средства гранта)</t>
    </r>
  </si>
  <si>
    <t xml:space="preserve">В случае получения гранта</t>
  </si>
  <si>
    <t xml:space="preserve">2.</t>
  </si>
  <si>
    <t xml:space="preserve">сумма предполагаемая к затратам от СНТ</t>
  </si>
  <si>
    <t xml:space="preserve">сумма, которая будет внесена с р/с СНТ</t>
  </si>
  <si>
    <t xml:space="preserve">Итого доходов:</t>
  </si>
  <si>
    <t xml:space="preserve">Количество</t>
  </si>
  <si>
    <t xml:space="preserve">Стоимость 
(за ед.)</t>
  </si>
  <si>
    <t xml:space="preserve">Сумма</t>
  </si>
  <si>
    <t xml:space="preserve">РАСХОДЫ</t>
  </si>
  <si>
    <t xml:space="preserve">ПНД труба d=90</t>
  </si>
  <si>
    <t xml:space="preserve">все линии за минусом 660 м купленных</t>
  </si>
  <si>
    <t xml:space="preserve">ПНД труба d=50</t>
  </si>
  <si>
    <t xml:space="preserve">3.</t>
  </si>
  <si>
    <t xml:space="preserve">Седелка компрессионная d=50х3/4</t>
  </si>
  <si>
    <t xml:space="preserve">4.</t>
  </si>
  <si>
    <t xml:space="preserve">Седелка компрессионная d=90х2“</t>
  </si>
  <si>
    <t xml:space="preserve">Кол-во уч с водой по реестру</t>
  </si>
  <si>
    <t xml:space="preserve">5.</t>
  </si>
  <si>
    <t xml:space="preserve">Шаровый кран 3/4</t>
  </si>
  <si>
    <t xml:space="preserve">6.</t>
  </si>
  <si>
    <t xml:space="preserve">Заглушка компрессионная d=90</t>
  </si>
  <si>
    <t xml:space="preserve">7.</t>
  </si>
  <si>
    <t xml:space="preserve">Заглушка компрессионная d=50</t>
  </si>
  <si>
    <t xml:space="preserve">8.</t>
  </si>
  <si>
    <t xml:space="preserve">Доставка трубы</t>
  </si>
  <si>
    <t xml:space="preserve">9.</t>
  </si>
  <si>
    <t xml:space="preserve">Прочие расходные материалы (втулки под фланец, муфты и т.п.) и непредвиденные расходы</t>
  </si>
  <si>
    <t xml:space="preserve">10.</t>
  </si>
  <si>
    <t xml:space="preserve">Работа по укладке трубы (в т.ч. копка траншеи)</t>
  </si>
  <si>
    <t xml:space="preserve">11.</t>
  </si>
  <si>
    <t xml:space="preserve">ремонтные работы ЛЭП</t>
  </si>
  <si>
    <t xml:space="preserve">Итого расходов:</t>
  </si>
  <si>
    <t xml:space="preserve">Финансово-экономическое обоснование:</t>
  </si>
  <si>
    <t xml:space="preserve">Общая сумма на реконструкцию водопровода (все линии) — 3 368 500 руб., включая замену всех магистральных линий, их углубление по землю (магистральные линии будут располагаться вдоль участков на территории ЗОП, диаметр трубы 90 мм), а также прокладку дополнительных линий по территории участков (1 линия на 4 участка, диаметр трубы 50 мм.) с установкой седелок (отводов) и шаровых кранов на каждый участок «с водоснабжением». Проект не включает проведение каких-либо мероприятий по реконструкции водопровода на уч.1. Финансирование мероприятий планируется за счет средств гранта из бюджета Красноярского края, а также за счет части собственных средств с р/с СНТ.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</si>
</sst>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b val="true"/>
      <sz val="14"/>
      <color rgb="FF000000"/>
      <name val="Calibri"/>
      <family val="2"/>
      <charset val="204"/>
    </font>
    <font>
      <sz val="11"/>
      <color rgb="FFFF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AFABAB"/>
        <bgColor rgb="FF9999FF"/>
      </patternFill>
    </fill>
    <fill>
      <patternFill patternType="solid">
        <fgColor rgb="FFF4B183"/>
        <bgColor rgb="FFFF99CC"/>
      </patternFill>
    </fill>
    <fill>
      <patternFill patternType="solid">
        <fgColor rgb="FFD0CECE"/>
        <bgColor rgb="FFCCCCFF"/>
      </patternFill>
    </fill>
    <fill>
      <patternFill patternType="solid">
        <fgColor rgb="FFC5E0B4"/>
        <bgColor rgb="FFD0CECE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5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5"/>
  <sheetViews>
    <sheetView showFormulas="false" showGridLines="true" showRowColHeaders="true" showZeros="true" rightToLeft="false" tabSelected="true" showOutlineSymbols="true" defaultGridColor="true" view="pageBreakPreview" topLeftCell="A2" colorId="64" zoomScale="130" zoomScaleNormal="148" zoomScalePageLayoutView="130" workbookViewId="0">
      <selection pane="topLeft" activeCell="B32" activeCellId="0" sqref="B32"/>
    </sheetView>
  </sheetViews>
  <sheetFormatPr defaultColWidth="9.109375" defaultRowHeight="13.5" zeroHeight="false" outlineLevelRow="0" outlineLevelCol="0"/>
  <cols>
    <col collapsed="false" customWidth="true" hidden="false" outlineLevel="0" max="1" min="1" style="1" width="4.56"/>
    <col collapsed="false" customWidth="true" hidden="false" outlineLevel="0" max="2" min="2" style="1" width="42.67"/>
    <col collapsed="false" customWidth="true" hidden="false" outlineLevel="0" max="3" min="3" style="1" width="15.88"/>
    <col collapsed="false" customWidth="true" hidden="false" outlineLevel="0" max="4" min="4" style="1" width="15"/>
    <col collapsed="false" customWidth="true" hidden="false" outlineLevel="0" max="5" min="5" style="1" width="19.11"/>
    <col collapsed="false" customWidth="false" hidden="false" outlineLevel="0" max="6" min="6" style="1" width="9.11"/>
    <col collapsed="false" customWidth="true" hidden="false" outlineLevel="0" max="7" min="7" style="1" width="10.44"/>
    <col collapsed="false" customWidth="false" hidden="false" outlineLevel="0" max="9" min="8" style="1" width="9.11"/>
    <col collapsed="false" customWidth="true" hidden="false" outlineLevel="0" max="10" min="10" style="1" width="14.44"/>
    <col collapsed="false" customWidth="false" hidden="false" outlineLevel="0" max="16384" min="11" style="1" width="9.11"/>
  </cols>
  <sheetData>
    <row r="1" customFormat="false" ht="13.5" hidden="false" customHeight="false" outlineLevel="0" collapsed="false">
      <c r="C1" s="1" t="s">
        <v>0</v>
      </c>
    </row>
    <row r="2" customFormat="false" ht="13.5" hidden="false" customHeight="false" outlineLevel="0" collapsed="false">
      <c r="C2" s="1" t="s">
        <v>1</v>
      </c>
    </row>
    <row r="5" customFormat="false" ht="74.25" hidden="false" customHeight="true" outlineLevel="0" collapsed="false">
      <c r="B5" s="2" t="s">
        <v>2</v>
      </c>
      <c r="C5" s="2"/>
      <c r="D5" s="2"/>
      <c r="E5" s="2"/>
    </row>
    <row r="6" customFormat="false" ht="13.5" hidden="false" customHeight="false" outlineLevel="0" collapsed="false">
      <c r="B6" s="3" t="s">
        <v>3</v>
      </c>
      <c r="C6" s="3"/>
      <c r="D6" s="3"/>
      <c r="E6" s="3"/>
    </row>
    <row r="8" customFormat="false" ht="13.5" hidden="false" customHeight="false" outlineLevel="0" collapsed="false">
      <c r="C8" s="4"/>
    </row>
    <row r="9" customFormat="false" ht="13.5" hidden="false" customHeight="false" outlineLevel="0" collapsed="false">
      <c r="B9" s="1" t="s">
        <v>4</v>
      </c>
      <c r="C9" s="5" t="n">
        <v>143</v>
      </c>
      <c r="D9" s="1" t="s">
        <v>5</v>
      </c>
    </row>
    <row r="10" customFormat="false" ht="8.25" hidden="false" customHeight="true" outlineLevel="0" collapsed="false"/>
    <row r="11" customFormat="false" ht="13.5" hidden="false" customHeight="false" outlineLevel="0" collapsed="false">
      <c r="A11" s="6" t="s">
        <v>6</v>
      </c>
      <c r="B11" s="7" t="s">
        <v>7</v>
      </c>
      <c r="C11" s="6" t="s">
        <v>8</v>
      </c>
      <c r="D11" s="7"/>
      <c r="E11" s="7"/>
    </row>
    <row r="12" customFormat="false" ht="13.5" hidden="false" customHeight="false" outlineLevel="0" collapsed="false">
      <c r="A12" s="8" t="s">
        <v>9</v>
      </c>
      <c r="B12" s="8"/>
      <c r="C12" s="8"/>
      <c r="D12" s="8"/>
      <c r="E12" s="8"/>
    </row>
    <row r="13" customFormat="false" ht="24.75" hidden="false" customHeight="true" outlineLevel="0" collapsed="false">
      <c r="A13" s="9" t="s">
        <v>10</v>
      </c>
      <c r="B13" s="10" t="s">
        <v>11</v>
      </c>
      <c r="C13" s="11" t="n">
        <v>3000000000</v>
      </c>
      <c r="D13" s="12" t="s">
        <v>12</v>
      </c>
      <c r="E13" s="12"/>
    </row>
    <row r="14" customFormat="false" ht="21.75" hidden="false" customHeight="true" outlineLevel="0" collapsed="false">
      <c r="A14" s="13" t="s">
        <v>13</v>
      </c>
      <c r="B14" s="14" t="s">
        <v>14</v>
      </c>
      <c r="C14" s="11" t="n">
        <v>368500</v>
      </c>
      <c r="D14" s="12" t="s">
        <v>15</v>
      </c>
      <c r="E14" s="12"/>
    </row>
    <row r="15" customFormat="false" ht="13.5" hidden="false" customHeight="false" outlineLevel="0" collapsed="false">
      <c r="A15" s="15" t="s">
        <v>16</v>
      </c>
      <c r="B15" s="15"/>
      <c r="C15" s="16" t="n">
        <f aca="false">C14</f>
        <v>368500</v>
      </c>
      <c r="D15" s="17"/>
      <c r="E15" s="17"/>
    </row>
    <row r="16" customFormat="false" ht="27" hidden="false" customHeight="false" outlineLevel="0" collapsed="false">
      <c r="A16" s="18" t="s">
        <v>6</v>
      </c>
      <c r="B16" s="19" t="s">
        <v>7</v>
      </c>
      <c r="C16" s="18" t="s">
        <v>17</v>
      </c>
      <c r="D16" s="20" t="s">
        <v>18</v>
      </c>
      <c r="E16" s="19" t="s">
        <v>19</v>
      </c>
    </row>
    <row r="17" customFormat="false" ht="13.5" hidden="false" customHeight="false" outlineLevel="0" collapsed="false">
      <c r="A17" s="8" t="s">
        <v>20</v>
      </c>
      <c r="B17" s="8"/>
      <c r="C17" s="8"/>
      <c r="D17" s="8"/>
      <c r="E17" s="8"/>
    </row>
    <row r="18" customFormat="false" ht="13.5" hidden="false" customHeight="false" outlineLevel="0" collapsed="false">
      <c r="A18" s="13" t="s">
        <v>10</v>
      </c>
      <c r="B18" s="21" t="s">
        <v>21</v>
      </c>
      <c r="C18" s="22" t="n">
        <v>3000</v>
      </c>
      <c r="D18" s="23" t="n">
        <v>300</v>
      </c>
      <c r="E18" s="24" t="n">
        <f aca="false">C18*D18</f>
        <v>900000</v>
      </c>
      <c r="F18" s="1" t="s">
        <v>22</v>
      </c>
    </row>
    <row r="19" customFormat="false" ht="13.5" hidden="false" customHeight="false" outlineLevel="0" collapsed="false">
      <c r="A19" s="13" t="s">
        <v>13</v>
      </c>
      <c r="B19" s="21" t="s">
        <v>23</v>
      </c>
      <c r="C19" s="22" t="n">
        <f aca="false">C21*70</f>
        <v>4550</v>
      </c>
      <c r="D19" s="23" t="n">
        <v>160</v>
      </c>
      <c r="E19" s="24" t="n">
        <f aca="false">C19*D19</f>
        <v>728000</v>
      </c>
    </row>
    <row r="20" customFormat="false" ht="13.5" hidden="false" customHeight="false" outlineLevel="0" collapsed="false">
      <c r="A20" s="13" t="s">
        <v>24</v>
      </c>
      <c r="B20" s="21" t="s">
        <v>25</v>
      </c>
      <c r="C20" s="22" t="n">
        <v>143</v>
      </c>
      <c r="D20" s="23" t="n">
        <v>200</v>
      </c>
      <c r="E20" s="24" t="n">
        <f aca="false">C20*D20</f>
        <v>28600</v>
      </c>
    </row>
    <row r="21" customFormat="false" ht="13.5" hidden="false" customHeight="false" outlineLevel="0" collapsed="false">
      <c r="A21" s="13" t="s">
        <v>26</v>
      </c>
      <c r="B21" s="21" t="s">
        <v>27</v>
      </c>
      <c r="C21" s="25" t="n">
        <v>65</v>
      </c>
      <c r="D21" s="26" t="n">
        <v>600</v>
      </c>
      <c r="E21" s="24" t="n">
        <f aca="false">C21*D21</f>
        <v>39000</v>
      </c>
      <c r="F21" s="1" t="s">
        <v>28</v>
      </c>
      <c r="G21" s="27"/>
    </row>
    <row r="22" customFormat="false" ht="13.5" hidden="false" customHeight="false" outlineLevel="0" collapsed="false">
      <c r="A22" s="13" t="s">
        <v>29</v>
      </c>
      <c r="B22" s="21" t="s">
        <v>30</v>
      </c>
      <c r="C22" s="25" t="n">
        <v>143</v>
      </c>
      <c r="D22" s="23" t="n">
        <v>800</v>
      </c>
      <c r="E22" s="24" t="n">
        <f aca="false">C22*D22</f>
        <v>114400</v>
      </c>
    </row>
    <row r="23" customFormat="false" ht="13.5" hidden="false" customHeight="false" outlineLevel="0" collapsed="false">
      <c r="A23" s="13" t="s">
        <v>31</v>
      </c>
      <c r="B23" s="21" t="s">
        <v>32</v>
      </c>
      <c r="C23" s="22" t="n">
        <v>5</v>
      </c>
      <c r="D23" s="23" t="n">
        <v>900</v>
      </c>
      <c r="E23" s="24" t="n">
        <f aca="false">C23*D23</f>
        <v>4500</v>
      </c>
    </row>
    <row r="24" customFormat="false" ht="13.5" hidden="false" customHeight="false" outlineLevel="0" collapsed="false">
      <c r="A24" s="13" t="s">
        <v>33</v>
      </c>
      <c r="B24" s="21" t="s">
        <v>34</v>
      </c>
      <c r="C24" s="22" t="n">
        <v>65</v>
      </c>
      <c r="D24" s="23" t="n">
        <v>600</v>
      </c>
      <c r="E24" s="24" t="n">
        <f aca="false">C24*D24</f>
        <v>39000</v>
      </c>
    </row>
    <row r="25" customFormat="false" ht="13.5" hidden="false" customHeight="false" outlineLevel="0" collapsed="false">
      <c r="A25" s="13" t="s">
        <v>35</v>
      </c>
      <c r="B25" s="21" t="s">
        <v>36</v>
      </c>
      <c r="C25" s="22" t="n">
        <v>1</v>
      </c>
      <c r="D25" s="23" t="n">
        <v>15000</v>
      </c>
      <c r="E25" s="24" t="n">
        <f aca="false">C25*D25</f>
        <v>15000</v>
      </c>
    </row>
    <row r="26" customFormat="false" ht="41.25" hidden="false" customHeight="false" outlineLevel="0" collapsed="false">
      <c r="A26" s="13" t="s">
        <v>37</v>
      </c>
      <c r="B26" s="21" t="s">
        <v>38</v>
      </c>
      <c r="C26" s="25" t="n">
        <v>1</v>
      </c>
      <c r="D26" s="26" t="n">
        <v>50000</v>
      </c>
      <c r="E26" s="24" t="n">
        <f aca="false">C26*D26</f>
        <v>50000</v>
      </c>
    </row>
    <row r="27" customFormat="false" ht="29.25" hidden="false" customHeight="true" outlineLevel="0" collapsed="false">
      <c r="A27" s="13" t="s">
        <v>39</v>
      </c>
      <c r="B27" s="21" t="s">
        <v>40</v>
      </c>
      <c r="C27" s="25" t="n">
        <f aca="false">C18</f>
        <v>3000</v>
      </c>
      <c r="D27" s="26" t="n">
        <v>450</v>
      </c>
      <c r="E27" s="24" t="n">
        <f aca="false">C27*D27</f>
        <v>1350000</v>
      </c>
      <c r="G27" s="1" t="n">
        <f aca="false">G28/E29</f>
        <v>0.109395873534214</v>
      </c>
    </row>
    <row r="28" customFormat="false" ht="13.5" hidden="false" customHeight="false" outlineLevel="0" collapsed="false">
      <c r="A28" s="28" t="s">
        <v>41</v>
      </c>
      <c r="B28" s="29" t="s">
        <v>42</v>
      </c>
      <c r="C28" s="25" t="n">
        <v>1</v>
      </c>
      <c r="D28" s="26" t="n">
        <v>100000</v>
      </c>
      <c r="E28" s="24" t="n">
        <v>100000</v>
      </c>
      <c r="G28" s="1" t="n">
        <v>368500</v>
      </c>
    </row>
    <row r="29" customFormat="false" ht="13.5" hidden="false" customHeight="true" outlineLevel="0" collapsed="false">
      <c r="A29" s="15" t="s">
        <v>43</v>
      </c>
      <c r="B29" s="15"/>
      <c r="C29" s="16"/>
      <c r="D29" s="30"/>
      <c r="E29" s="31" t="n">
        <v>3368500</v>
      </c>
    </row>
    <row r="30" customFormat="false" ht="13.5" hidden="false" customHeight="false" outlineLevel="0" collapsed="false">
      <c r="A30" s="32"/>
      <c r="B30" s="32"/>
      <c r="C30" s="27"/>
      <c r="D30" s="33"/>
      <c r="E30" s="27"/>
    </row>
    <row r="31" customFormat="false" ht="15" hidden="false" customHeight="true" outlineLevel="0" collapsed="false">
      <c r="B31" s="34" t="s">
        <v>44</v>
      </c>
    </row>
    <row r="32" customFormat="false" ht="13.5" hidden="false" customHeight="true" outlineLevel="0" collapsed="false">
      <c r="B32" s="35" t="s">
        <v>45</v>
      </c>
      <c r="C32" s="35"/>
      <c r="D32" s="35"/>
      <c r="E32" s="35"/>
    </row>
    <row r="33" customFormat="false" ht="13.5" hidden="false" customHeight="false" outlineLevel="0" collapsed="false">
      <c r="B33" s="35"/>
      <c r="C33" s="35"/>
      <c r="D33" s="35"/>
      <c r="E33" s="35"/>
    </row>
    <row r="34" customFormat="false" ht="40.5" hidden="false" customHeight="true" outlineLevel="0" collapsed="false">
      <c r="B34" s="35"/>
      <c r="C34" s="35"/>
      <c r="D34" s="35"/>
      <c r="E34" s="35"/>
    </row>
    <row r="35" customFormat="false" ht="13.5" hidden="false" customHeight="false" outlineLevel="0" collapsed="false">
      <c r="B35" s="35"/>
      <c r="C35" s="35"/>
      <c r="D35" s="35"/>
      <c r="E35" s="35"/>
    </row>
  </sheetData>
  <mergeCells count="11">
    <mergeCell ref="B5:E5"/>
    <mergeCell ref="B6:E6"/>
    <mergeCell ref="D11:E11"/>
    <mergeCell ref="A12:E12"/>
    <mergeCell ref="D13:E13"/>
    <mergeCell ref="D14:E14"/>
    <mergeCell ref="A15:B15"/>
    <mergeCell ref="D15:E15"/>
    <mergeCell ref="A17:E17"/>
    <mergeCell ref="A29:B29"/>
    <mergeCell ref="B32:E35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99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9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Сергей Никитин</dc:creator>
  <dc:description/>
  <dc:language>ru-RU</dc:language>
  <cp:lastModifiedBy>Александр</cp:lastModifiedBy>
  <cp:lastPrinted>2023-04-08T08:58:46Z</cp:lastPrinted>
  <dcterms:modified xsi:type="dcterms:W3CDTF">2024-02-03T10:21:26Z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